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005" windowWidth="10335" windowHeight="3915"/>
  </bookViews>
  <sheets>
    <sheet name="4o. TRIMESTRE" sheetId="1" r:id="rId1"/>
  </sheets>
  <definedNames>
    <definedName name="_xlnm.Print_Area" localSheetId="0">'4o. TRIMESTRE'!$A$1:$G$40</definedName>
  </definedNames>
  <calcPr calcId="144525"/>
</workbook>
</file>

<file path=xl/calcChain.xml><?xml version="1.0" encoding="utf-8"?>
<calcChain xmlns="http://schemas.openxmlformats.org/spreadsheetml/2006/main">
  <c r="F7" i="1" l="1"/>
  <c r="E27" i="1"/>
  <c r="E8" i="1"/>
  <c r="E26" i="1"/>
  <c r="F19" i="1"/>
  <c r="F24" i="1"/>
  <c r="E12" i="1" l="1"/>
  <c r="D34" i="1" l="1"/>
  <c r="C34" i="1"/>
  <c r="E34" i="1"/>
  <c r="F34" i="1"/>
  <c r="B34" i="1"/>
  <c r="B40" i="1"/>
  <c r="B35" i="1" l="1"/>
  <c r="B12" i="1" l="1"/>
  <c r="B37" i="1" s="1"/>
  <c r="C12" i="1"/>
  <c r="C38" i="1" l="1"/>
  <c r="D12" i="1"/>
  <c r="F12" i="1"/>
  <c r="B13" i="1" l="1"/>
  <c r="B38" i="1" s="1"/>
  <c r="F38" i="1" l="1"/>
  <c r="D38" i="1" l="1"/>
  <c r="E38" i="1"/>
</calcChain>
</file>

<file path=xl/sharedStrings.xml><?xml version="1.0" encoding="utf-8"?>
<sst xmlns="http://schemas.openxmlformats.org/spreadsheetml/2006/main" count="79" uniqueCount="54">
  <si>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</si>
  <si>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</si>
  <si>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</si>
  <si>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</si>
  <si>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</si>
  <si>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</si>
  <si>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</si>
  <si>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</si>
  <si>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</si>
  <si>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</si>
  <si>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</si>
  <si>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</si>
  <si>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</si>
  <si>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INVERSION 2019</t>
  </si>
  <si>
    <t>DE ACUERDO AL ARTICULO 63 DE LA LEY DE AGUAS PARA LOS MUNICIPIO DEL ESTADO DE COAHUILA DE ZARAGOZA, SE PUBLICA LAS INVERSIONES QUE SE REALIZAN CON LOS INGRESOS POR DERECHOS DE FACTIBILIDADES Y/O INTERCONEXION EN EL EJERCICIO 2019</t>
  </si>
  <si>
    <t>INSTALACION DE 5,000 (CINCO MIL) MEDIDORES EN SECTORES HIDRAULICOS 1,200 Y 1,100 DE LA ZONA ORIENTE DE LA CIUDAD DE MONCLOVA, COAHUILA DE ZARAGOZA.</t>
  </si>
  <si>
    <t>CONSTRUCCIÓN DE 2,815.00 M.L. DE LÍNEA DE 8” Ø EN CARRETERA 30 ENTRE LA COL. DIANA LAURA Y EJIDO LA CRUZ DE CIUDAD FRONTERA, COAHUILA DE ZARAGOZA.</t>
  </si>
  <si>
    <t>18-20-032</t>
  </si>
  <si>
    <t>18-10-105</t>
  </si>
  <si>
    <t>SUMINISTRO Y REPOSICIÓN DE 10,000 M2 DE PAVIMENTO ASFÁLTICO EN DIVERSOS SECTORES DE LAS CIUDADES: MONCLOVA Y FRONTERA, COAHUILA DE ZARAGOZA.</t>
  </si>
  <si>
    <t>18-20-041</t>
  </si>
  <si>
    <t>TERMINADA</t>
  </si>
  <si>
    <t>CONSTRUCCIÓN DE LA INFRAESTRUCTURA PARA FUNCIONAMIENTO DE POZO CAÑADAS LOCALIZADO EN FALDAS DEL CERRO DEL MERCADO EN MONCLOVA, COAHUILA DE ZARAGOZA.</t>
  </si>
  <si>
    <t>19-20-002</t>
  </si>
  <si>
    <t>REPOSICIÓN DE ATARJEA Y 34 DESCARGAS EN CALLES DE LA FUENTE Y V. CARRANZA ENTRE ZARAGOZA E HIDALGO Y EN CALLE HIDALGO ENTRE DE LA FUENTE E IDELFONSO FUENTES DE LA ZONA CENTRO EN LA CIUDAD DE MONCLOVA, COAHUILA DE ZARAGOZA.</t>
  </si>
  <si>
    <t>19-20-003</t>
  </si>
  <si>
    <t>19-20-006</t>
  </si>
  <si>
    <t>19-20-005</t>
  </si>
  <si>
    <t>19-20-004</t>
  </si>
  <si>
    <t>19-20-007</t>
  </si>
  <si>
    <t>REPOSICIÓN DE RED Y 49 TOMAS EN CALLES DE LA ZONA CENTRO DE LA CIUDAD DE MONCLOVA, COAHUILA DE ZARAGOZA.</t>
  </si>
  <si>
    <t>REPOSICIÓN DE 990.00 M.L. DE RED DE AGUA DE 4” Y 46 TOMAS DOMICILIARIAS EN CALLES HIDALGO Y ZARAGOZA ENTRE CALLES PROGRESO Y OCAMPO DE LA ZONA CENTRO DE LA CIUDAD DE MONCLOVA, COAHUILA DE ZARAGOZA.</t>
  </si>
  <si>
    <t>REPOSICIÓN DE 667.00 M.L. DE RED DE AGUA DE 4” Y 85 TOMAS DOMICILIARIAS EN CALLE LA CRUZ ENTRE BLVD. PORFIRIO DIAZ Y PRIV. MORELOS DE LA COL. LA SIERRITA EN LA CIUDAD DE FRONTERA, COAHUILA DE ZARAGOZA.</t>
  </si>
  <si>
    <t>REPOSICIÓN DE 160.00 M.L. DE RED DE AGUA DE 4” Y 32 TOMAS DOMICILIARIAS EN CALLE FUJIYAMA ENTRE CALLES MOTOBOMBO Y POPOCATEPETL DE LA COL. LOS BOSQUES EN LA CIUDAD DE MONCLOVA, COAHUILA DE ZARAGOZA.</t>
  </si>
  <si>
    <t>PERFORACIÓN DE POZO PROFUNDO QUE SE ENCUENTRA CERCANO AL POZO CIENEGUILLAS EN MONCLOVA, COAHUILA DE ZARAGOZA.</t>
  </si>
  <si>
    <t>INSTALACIÓN DE EQUIPOS DE REBOMBEO, SEGURIDAD Y COMUNICACIÓN EN PILA BORJA UBICADA EN CIUDAD FRONTERA, COAHUILA DE ZARAGOZA.</t>
  </si>
  <si>
    <t>19-20-010</t>
  </si>
  <si>
    <t>19-20-012</t>
  </si>
  <si>
    <t>TOTAL CONTRATADO EN EL EJERCICIO 2019</t>
  </si>
  <si>
    <t>TOTAL EJECUTADO EN EL EJERCICIO 2019</t>
  </si>
  <si>
    <t>19-10-109</t>
  </si>
  <si>
    <t>CONSTRUCCIÓN DE EDIFICIO PARA CORPORATIVO DE SIMAS UBICADO EN LA COLONIA OBRERA SUR 2 do. SECTOR EN MONCLOVA, COAHUILA.</t>
  </si>
  <si>
    <t>CONSTRUCCION DE BAÑOS EN INSTALACIONES DE
PILAS DE LA ERMITA UBICADAS EN LA ZONA CENTRO DE LA CIUDAD DE MONCLOVA
COAHUILA DE ZARAGOZA</t>
  </si>
  <si>
    <t>REPOSICIÓN DE 91.00 M.L. DE ATARJEA DE 20 CM Ø Y 3 DESCARGAS EN CALLE REPÚBLICA DEL SALVADOR ENTRE CALLES GUAYAQUIL Y VENEZUELA DE LA COL. GUADALUPE EN LA CIUDAD DE MONCLOVA, COAHUILA DE ZARAGOZA</t>
  </si>
  <si>
    <t>REPOSICIÓN DE 158.00 M.L. DE RED DE 4” Ø Y 26 TOMAS EN CALLE FCO. MURGIA ENTRE CALLES ERMITA Y ZAPOPAN DE LA ZONA CENTRO DE LA CIUDAD DE MONCLOVA, COAHUILA DE ZARAGOZA.</t>
  </si>
  <si>
    <t>REPOSICIÓN DE 1,316.20 M.L. DE RED DE 2 ½” Ø Y 5 TOMAS A UN COSTADO DE LA COL. LAS MORITAS EN LA CIUDAD DE MONCLOVA, COAHUILA DE ZARAGOZA.</t>
  </si>
  <si>
    <t>ACONDICIONAMIENTO PARA INSTALACIÓN DE MODULOS PARA PERSONAL DE OFICINA EN INSTALACIONES DE SIMAS UBICADO EN COLONIA OBRERA SUR 2do. SECTOR EN MONCLOVA, COAHUILA DE ZARAGOZA</t>
  </si>
  <si>
    <t>CONSTRUCCION DE 5 BROCALES O BASES DE
CONCRETO PARA DIFERENTES ESTACIONES DE SIMAS EN LA CIUDAD DE MONCLOVA Y FRONTERA COAHUILA DE ZARAGOZA</t>
  </si>
  <si>
    <t>19-20-013</t>
  </si>
  <si>
    <t>19-20-011</t>
  </si>
  <si>
    <t>19-20-015</t>
  </si>
  <si>
    <t>19-10-101</t>
  </si>
  <si>
    <t>19-20-014</t>
  </si>
  <si>
    <t>19-10-108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</si>
</sst>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9"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30">
    <xf numFmtId="0" fontId="0" fillId="0" borderId="0" xfId="0"/>
    <xf numFmtId="0" fontId="3" fillId="0" borderId="0" xfId="1" applyFont="1" applyFill="1" applyBorder="1" applyAlignment="1">
      <alignment horizontal="justify" vertical="center" wrapText="1"/>
    </xf>
    <xf numFmtId="0" fontId="3" fillId="0" borderId="0" xfId="2" applyFont="1" applyFill="1" applyBorder="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NumberFormat="1" applyFont="1" applyFill="1" applyBorder="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4" fontId="3" fillId="0" borderId="1" xfId="3" applyNumberFormat="1" applyFont="1" applyFill="1" applyBorder="1" applyAlignment="1">
      <alignment vertical="center"/>
    </xf>
    <xf numFmtId="0" fontId="0" fillId="0" borderId="0" xfId="0" applyFill="1" applyAlignment="1">
      <alignment horizontal="center" vertical="center"/>
    </xf>
    <xf numFmtId="0" fontId="3" fillId="0" borderId="1" xfId="1" applyFont="1" applyFill="1" applyBorder="1" applyAlignment="1">
      <alignment horizontal="justify" vertical="center" wrapText="1"/>
    </xf>
    <xf numFmtId="44" fontId="3" fillId="0" borderId="1" xfId="2" applyNumberFormat="1" applyFont="1" applyFill="1" applyBorder="1" applyAlignment="1">
      <alignment vertical="center" wrapText="1"/>
    </xf>
    <xf numFmtId="43" fontId="3" fillId="0" borderId="1" xfId="2" applyNumberFormat="1" applyFont="1" applyFill="1" applyBorder="1" applyAlignment="1">
      <alignment vertical="center" wrapText="1"/>
    </xf>
    <xf numFmtId="44" fontId="1" fillId="0" borderId="0" xfId="0" applyNumberFormat="1" applyFont="1" applyAlignment="1">
      <alignment horizontal="center" vertical="center"/>
    </xf>
    <xf numFmtId="165" fontId="0" fillId="0" borderId="0" xfId="0" applyNumberFormat="1" applyFont="1" applyFill="1" applyAlignment="1">
      <alignment horizontal="center" vertical="center"/>
    </xf>
    <xf numFmtId="165" fontId="0" fillId="0" borderId="0" xfId="0" applyNumberFormat="1" applyFont="1" applyAlignment="1">
      <alignment horizontal="center" vertical="center"/>
    </xf>
    <xf numFmtId="44" fontId="0" fillId="0" borderId="0" xfId="4" applyFont="1"/>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4" fillId="3" borderId="1" xfId="1" applyFont="1" applyFill="1" applyBorder="1" applyAlignment="1">
      <alignment horizontal="center" vertical="center" wrapText="1"/>
    </xf>
    <xf numFmtId="0" fontId="7" fillId="0" borderId="0" xfId="0" applyFont="1" applyAlignment="1">
      <alignment horizontal="center" vertical="justify"/>
    </xf>
    <xf numFmtId="0" fontId="5" fillId="0" borderId="0" xfId="0" applyFont="1" applyAlignment="1">
      <alignment horizontal="center" vertical="justify"/>
    </xf>
  </cellXfs>
  <cellStyles count="5">
    <cellStyle name="Moneda" xfId="4" builtinId="4"/>
    <cellStyle name="Moneda 3" xfId="3"/>
    <cellStyle name="Normal" xfId="0" builtinId="0"/>
    <cellStyle name="Normal 2" xfId="1"/>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selection activeCell="E40" sqref="E40"/>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11" width="11.42578125" customWidth="1"/>
    <col min="12" max="12" width="12.5703125" style="17" hidden="1" customWidth="1"/>
    <col min="13" max="13" width="67.85546875" style="15" customWidth="1"/>
    <col min="14" max="14" width="14.140625" bestFit="1" customWidth="1"/>
  </cols>
  <sheetData>
    <row r="1" spans="1:12" ht="33" customHeight="1" x14ac:dyDescent="0.25">
      <c r="A1" s="28" t="s">
        <v>14</v>
      </c>
      <c r="B1" s="29"/>
      <c r="C1" s="29"/>
      <c r="D1" s="29"/>
      <c r="E1" s="29"/>
      <c r="F1" s="29"/>
      <c r="G1" s="29"/>
    </row>
    <row r="2" spans="1:12" x14ac:dyDescent="0.25">
      <c r="A2" s="9" t="s">
        <v>9</v>
      </c>
      <c r="B2" s="26" t="s">
        <v>13</v>
      </c>
      <c r="C2" s="26"/>
      <c r="D2" s="26"/>
      <c r="E2" s="26"/>
      <c r="F2" s="26"/>
      <c r="G2" s="26"/>
    </row>
    <row r="3" spans="1:12" ht="15" customHeight="1" x14ac:dyDescent="0.25">
      <c r="A3" s="27" t="s">
        <v>0</v>
      </c>
      <c r="B3" s="25" t="s">
        <v>1</v>
      </c>
      <c r="C3" s="25" t="s">
        <v>3</v>
      </c>
      <c r="D3" s="25" t="s">
        <v>2</v>
      </c>
      <c r="E3" s="25" t="s">
        <v>4</v>
      </c>
      <c r="F3" s="25" t="s">
        <v>5</v>
      </c>
      <c r="G3" s="25" t="s">
        <v>6</v>
      </c>
    </row>
    <row r="4" spans="1:12" x14ac:dyDescent="0.25">
      <c r="A4" s="27"/>
      <c r="B4" s="25"/>
      <c r="C4" s="25"/>
      <c r="D4" s="25"/>
      <c r="E4" s="25"/>
      <c r="F4" s="25"/>
      <c r="G4" s="25"/>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8" t="s">
        <v>42</v>
      </c>
      <c r="B7" s="14">
        <v>195158.76</v>
      </c>
      <c r="C7" s="19"/>
      <c r="D7" s="20"/>
      <c r="E7" s="20">
        <v>37573.480000000003</v>
      </c>
      <c r="F7" s="19">
        <f>139454.36+1216.71</f>
        <v>140671.06999999998</v>
      </c>
      <c r="G7" s="11" t="s">
        <v>21</v>
      </c>
      <c r="L7" s="17" t="s">
        <v>50</v>
      </c>
    </row>
    <row r="8" spans="1:12" ht="48" x14ac:dyDescent="0.25">
      <c r="A8" s="18" t="s">
        <v>44</v>
      </c>
      <c r="B8" s="14">
        <v>325015.09000000003</v>
      </c>
      <c r="C8" s="19"/>
      <c r="D8" s="20"/>
      <c r="E8" s="19">
        <f>57822.83+77153.66</f>
        <v>134976.49</v>
      </c>
      <c r="F8" s="20">
        <v>143790.22999999998</v>
      </c>
      <c r="G8" s="11" t="s">
        <v>21</v>
      </c>
      <c r="L8" s="17" t="s">
        <v>48</v>
      </c>
    </row>
    <row r="9" spans="1:12" ht="48" x14ac:dyDescent="0.25">
      <c r="A9" s="18" t="s">
        <v>45</v>
      </c>
      <c r="B9" s="14">
        <v>197573.37</v>
      </c>
      <c r="C9" s="19"/>
      <c r="D9" s="20">
        <v>59272.01</v>
      </c>
      <c r="E9" s="19"/>
      <c r="F9" s="19">
        <v>91541.71</v>
      </c>
      <c r="G9" s="11" t="s">
        <v>21</v>
      </c>
      <c r="L9" s="17" t="s">
        <v>49</v>
      </c>
    </row>
    <row r="10" spans="1:12" x14ac:dyDescent="0.25">
      <c r="A10" s="12"/>
      <c r="B10" s="14"/>
      <c r="C10" s="13"/>
      <c r="D10" s="13"/>
      <c r="E10" s="13"/>
      <c r="F10" s="13"/>
      <c r="G10" s="11"/>
    </row>
    <row r="11" spans="1:12" x14ac:dyDescent="0.25">
      <c r="A11" s="12"/>
      <c r="B11" s="14"/>
      <c r="C11" s="13"/>
      <c r="D11" s="13"/>
      <c r="E11" s="13"/>
      <c r="F11" s="13"/>
      <c r="G11" s="11"/>
    </row>
    <row r="12" spans="1:12" ht="14.25" customHeight="1" x14ac:dyDescent="0.25">
      <c r="A12" s="10" t="s">
        <v>7</v>
      </c>
      <c r="B12" s="3">
        <f>SUM(B6:B11)</f>
        <v>717747.22</v>
      </c>
      <c r="C12" s="3">
        <f>SUM(C6:C11)</f>
        <v>0</v>
      </c>
      <c r="D12" s="3">
        <f>SUM(D6:D11)</f>
        <v>59272.01</v>
      </c>
      <c r="E12" s="3">
        <f>SUM(E6:E11)</f>
        <v>172549.97</v>
      </c>
      <c r="F12" s="3">
        <f>SUM(F6:F11)</f>
        <v>376003.00999999995</v>
      </c>
    </row>
    <row r="13" spans="1:12" x14ac:dyDescent="0.25">
      <c r="A13" s="10" t="s">
        <v>8</v>
      </c>
      <c r="B13" s="3">
        <f>C12+D12+E12+F12</f>
        <v>607824.99</v>
      </c>
      <c r="C13" s="9"/>
      <c r="D13" s="9"/>
      <c r="E13" s="9"/>
      <c r="F13" s="9"/>
    </row>
    <row r="14" spans="1:12" ht="7.5" customHeight="1" x14ac:dyDescent="0.25"/>
    <row r="15" spans="1:12" x14ac:dyDescent="0.25">
      <c r="A15" s="9" t="s">
        <v>10</v>
      </c>
    </row>
    <row r="16" spans="1:12" x14ac:dyDescent="0.25">
      <c r="A16" s="27" t="s">
        <v>0</v>
      </c>
      <c r="B16" s="25" t="s">
        <v>1</v>
      </c>
      <c r="C16" s="25" t="s">
        <v>3</v>
      </c>
      <c r="D16" s="25" t="s">
        <v>2</v>
      </c>
      <c r="E16" s="25" t="s">
        <v>4</v>
      </c>
      <c r="F16" s="25" t="s">
        <v>5</v>
      </c>
      <c r="G16" s="25" t="s">
        <v>6</v>
      </c>
    </row>
    <row r="17" spans="1:13" ht="15" customHeight="1" x14ac:dyDescent="0.25">
      <c r="A17" s="27"/>
      <c r="B17" s="25"/>
      <c r="C17" s="25"/>
      <c r="D17" s="25"/>
      <c r="E17" s="25"/>
      <c r="F17" s="25"/>
      <c r="G17" s="25"/>
    </row>
    <row r="18" spans="1:13" ht="6.75" customHeight="1" x14ac:dyDescent="0.25">
      <c r="A18" s="1"/>
      <c r="B18" s="2"/>
      <c r="C18" s="2"/>
      <c r="D18" s="2"/>
      <c r="E18" s="2"/>
      <c r="F18" s="2"/>
      <c r="G18" s="2"/>
    </row>
    <row r="19" spans="1:13" ht="48" x14ac:dyDescent="0.25">
      <c r="A19" s="18" t="s">
        <v>41</v>
      </c>
      <c r="B19" s="14">
        <v>4380945.3</v>
      </c>
      <c r="C19" s="19"/>
      <c r="D19" s="20"/>
      <c r="E19" s="19">
        <v>1314283.5900000001</v>
      </c>
      <c r="F19" s="19">
        <f>521015.07+210278.44+119302.77</f>
        <v>850596.28</v>
      </c>
      <c r="G19" s="11" t="s">
        <v>11</v>
      </c>
      <c r="L19" s="17" t="s">
        <v>40</v>
      </c>
    </row>
    <row r="20" spans="1:13" ht="60" x14ac:dyDescent="0.25">
      <c r="A20" s="18" t="s">
        <v>46</v>
      </c>
      <c r="B20" s="14">
        <v>914202.97</v>
      </c>
      <c r="C20" s="19"/>
      <c r="D20" s="20"/>
      <c r="E20" s="19">
        <v>167069</v>
      </c>
      <c r="F20" s="19">
        <v>741391.43</v>
      </c>
      <c r="G20" s="11" t="s">
        <v>11</v>
      </c>
      <c r="L20" s="17" t="s">
        <v>53</v>
      </c>
    </row>
    <row r="21" spans="1:13" ht="60" x14ac:dyDescent="0.25">
      <c r="A21" s="18" t="s">
        <v>43</v>
      </c>
      <c r="B21" s="14">
        <v>185932.87</v>
      </c>
      <c r="C21" s="19"/>
      <c r="D21" s="20"/>
      <c r="E21" s="19"/>
      <c r="F21" s="19">
        <v>184809.08</v>
      </c>
      <c r="G21" s="11" t="s">
        <v>11</v>
      </c>
      <c r="L21" s="17" t="s">
        <v>52</v>
      </c>
    </row>
    <row r="22" spans="1:13" ht="48" x14ac:dyDescent="0.25">
      <c r="A22" s="18" t="s">
        <v>47</v>
      </c>
      <c r="B22" s="14">
        <v>63809.11</v>
      </c>
      <c r="C22" s="19"/>
      <c r="D22" s="20"/>
      <c r="E22" s="20">
        <v>17025.28</v>
      </c>
      <c r="F22" s="19"/>
      <c r="G22" s="11" t="s">
        <v>11</v>
      </c>
      <c r="L22" s="17" t="s">
        <v>51</v>
      </c>
    </row>
    <row r="23" spans="1:13" ht="48" x14ac:dyDescent="0.25">
      <c r="A23" s="18" t="s">
        <v>35</v>
      </c>
      <c r="B23" s="14">
        <v>1368210.29</v>
      </c>
      <c r="C23" s="19"/>
      <c r="D23" s="20">
        <v>410463.09</v>
      </c>
      <c r="E23" s="19">
        <v>378403.17</v>
      </c>
      <c r="F23" s="19">
        <v>273275.46000000002</v>
      </c>
      <c r="G23" s="11" t="s">
        <v>11</v>
      </c>
      <c r="L23" s="17" t="s">
        <v>37</v>
      </c>
    </row>
    <row r="24" spans="1:13" ht="36" x14ac:dyDescent="0.25">
      <c r="A24" s="18" t="s">
        <v>34</v>
      </c>
      <c r="B24" s="14">
        <v>3651813.79</v>
      </c>
      <c r="C24" s="19">
        <v>0</v>
      </c>
      <c r="D24" s="20">
        <v>1095544.1399999999</v>
      </c>
      <c r="E24" s="19"/>
      <c r="F24" s="19">
        <f>1538931.42+991274.35</f>
        <v>2530205.77</v>
      </c>
      <c r="G24" s="11" t="s">
        <v>11</v>
      </c>
      <c r="L24" s="17" t="s">
        <v>36</v>
      </c>
    </row>
    <row r="25" spans="1:13" ht="60" x14ac:dyDescent="0.25">
      <c r="A25" s="18" t="s">
        <v>33</v>
      </c>
      <c r="B25" s="14">
        <v>288569.38</v>
      </c>
      <c r="C25" s="19">
        <v>0</v>
      </c>
      <c r="D25" s="19">
        <v>86570.813999999998</v>
      </c>
      <c r="E25" s="19">
        <v>53635.99</v>
      </c>
      <c r="F25" s="19">
        <v>32383.03</v>
      </c>
      <c r="G25" s="11" t="s">
        <v>11</v>
      </c>
      <c r="L25" s="17" t="s">
        <v>29</v>
      </c>
    </row>
    <row r="26" spans="1:13" ht="60" x14ac:dyDescent="0.25">
      <c r="A26" s="18" t="s">
        <v>32</v>
      </c>
      <c r="B26" s="14">
        <v>1096938.6299999999</v>
      </c>
      <c r="C26" s="19">
        <v>0</v>
      </c>
      <c r="D26" s="19">
        <v>546834.18900000001</v>
      </c>
      <c r="E26" s="19">
        <f>157279.1+146376.69+55557.97</f>
        <v>359213.76</v>
      </c>
      <c r="F26" s="19"/>
      <c r="G26" s="11" t="s">
        <v>11</v>
      </c>
      <c r="H26" s="24"/>
      <c r="L26" s="17" t="s">
        <v>26</v>
      </c>
    </row>
    <row r="27" spans="1:13" ht="60" x14ac:dyDescent="0.25">
      <c r="A27" s="18" t="s">
        <v>31</v>
      </c>
      <c r="B27" s="14">
        <v>1333258.52</v>
      </c>
      <c r="C27" s="19">
        <v>0</v>
      </c>
      <c r="D27" s="19">
        <v>738857.74600000004</v>
      </c>
      <c r="E27" s="19">
        <f>420991.83+157793.47</f>
        <v>578785.30000000005</v>
      </c>
      <c r="F27" s="19"/>
      <c r="G27" s="11" t="s">
        <v>11</v>
      </c>
      <c r="L27" s="17" t="s">
        <v>27</v>
      </c>
    </row>
    <row r="28" spans="1:13" ht="36" x14ac:dyDescent="0.25">
      <c r="A28" s="18" t="s">
        <v>30</v>
      </c>
      <c r="B28" s="14">
        <v>2424908.29</v>
      </c>
      <c r="C28" s="19">
        <v>0</v>
      </c>
      <c r="D28" s="19">
        <v>1909139.46</v>
      </c>
      <c r="E28" s="19">
        <v>109497.78</v>
      </c>
      <c r="F28" s="19">
        <v>244149.9</v>
      </c>
      <c r="G28" s="11" t="s">
        <v>11</v>
      </c>
      <c r="L28" s="17" t="s">
        <v>28</v>
      </c>
    </row>
    <row r="29" spans="1:13" ht="72" x14ac:dyDescent="0.25">
      <c r="A29" s="18" t="s">
        <v>24</v>
      </c>
      <c r="B29" s="14">
        <v>1197138.44</v>
      </c>
      <c r="C29" s="19">
        <v>0</v>
      </c>
      <c r="D29" s="19">
        <v>1157347.1100000001</v>
      </c>
      <c r="E29" s="19"/>
      <c r="F29" s="19"/>
      <c r="G29" s="11" t="s">
        <v>11</v>
      </c>
      <c r="L29" s="17" t="s">
        <v>25</v>
      </c>
    </row>
    <row r="30" spans="1:13" ht="60" x14ac:dyDescent="0.25">
      <c r="A30" s="18" t="s">
        <v>22</v>
      </c>
      <c r="B30" s="14">
        <v>3659140.88</v>
      </c>
      <c r="C30" s="19">
        <v>0</v>
      </c>
      <c r="D30" s="19">
        <v>1576687.15</v>
      </c>
      <c r="E30" s="19">
        <v>376636.83</v>
      </c>
      <c r="F30" s="19">
        <v>104228.56</v>
      </c>
      <c r="G30" s="11" t="s">
        <v>11</v>
      </c>
      <c r="L30" s="17" t="s">
        <v>23</v>
      </c>
    </row>
    <row r="31" spans="1:13" ht="51" x14ac:dyDescent="0.25">
      <c r="A31" s="12" t="s">
        <v>15</v>
      </c>
      <c r="B31" s="14">
        <v>2354279.4500000002</v>
      </c>
      <c r="C31" s="13">
        <v>1530640.67</v>
      </c>
      <c r="D31" s="13">
        <v>280483.87</v>
      </c>
      <c r="E31" s="13"/>
      <c r="F31" s="13"/>
      <c r="G31" s="11" t="s">
        <v>11</v>
      </c>
      <c r="L31" s="17" t="s">
        <v>17</v>
      </c>
      <c r="M31" s="17"/>
    </row>
    <row r="32" spans="1:13" ht="51" x14ac:dyDescent="0.25">
      <c r="A32" s="12" t="s">
        <v>19</v>
      </c>
      <c r="B32" s="14">
        <v>1603610.1</v>
      </c>
      <c r="C32" s="13">
        <v>259926.23</v>
      </c>
      <c r="D32" s="13">
        <v>554334.93000000005</v>
      </c>
      <c r="E32" s="16"/>
      <c r="F32" s="16"/>
      <c r="G32" s="11" t="s">
        <v>11</v>
      </c>
      <c r="L32" s="17" t="s">
        <v>18</v>
      </c>
    </row>
    <row r="33" spans="1:12" ht="38.25" x14ac:dyDescent="0.25">
      <c r="A33" s="12" t="s">
        <v>16</v>
      </c>
      <c r="B33" s="14">
        <v>2276943.14</v>
      </c>
      <c r="C33" s="13">
        <v>683082.95</v>
      </c>
      <c r="D33" s="13">
        <v>1279129.54</v>
      </c>
      <c r="E33" s="13">
        <v>83862.94</v>
      </c>
      <c r="F33" s="13"/>
      <c r="G33" s="11" t="s">
        <v>11</v>
      </c>
      <c r="L33" s="17" t="s">
        <v>20</v>
      </c>
    </row>
    <row r="34" spans="1:12" ht="17.25" customHeight="1" x14ac:dyDescent="0.25">
      <c r="A34" s="9" t="s">
        <v>7</v>
      </c>
      <c r="B34" s="3">
        <f>SUM(B23:B33)</f>
        <v>21254810.91</v>
      </c>
      <c r="C34" s="3">
        <f>SUM(C23:C33)</f>
        <v>2473649.8499999996</v>
      </c>
      <c r="D34" s="3">
        <f>SUM(D23:D33)</f>
        <v>9635392.0390000008</v>
      </c>
      <c r="E34" s="3">
        <f>SUM(E23:E33)</f>
        <v>1940035.77</v>
      </c>
      <c r="F34" s="3">
        <f>SUM(F23:F33)</f>
        <v>3184242.7199999997</v>
      </c>
    </row>
    <row r="35" spans="1:12" x14ac:dyDescent="0.25">
      <c r="A35" s="5" t="s">
        <v>8</v>
      </c>
      <c r="B35" s="3">
        <f>C34+D34+E34+F34</f>
        <v>17233320.379000001</v>
      </c>
      <c r="C35" s="8"/>
      <c r="D35" s="8"/>
      <c r="E35" s="8"/>
      <c r="F35" s="8"/>
      <c r="G35" s="4"/>
    </row>
    <row r="36" spans="1:12" ht="9.75" customHeight="1" x14ac:dyDescent="0.25">
      <c r="C36" s="8"/>
      <c r="D36" s="8"/>
      <c r="E36" s="8"/>
      <c r="F36" s="8"/>
      <c r="G36" s="4"/>
    </row>
    <row r="37" spans="1:12" x14ac:dyDescent="0.25">
      <c r="A37" s="5" t="s">
        <v>38</v>
      </c>
      <c r="B37" s="3">
        <f>B34+B12</f>
        <v>21972558.129999999</v>
      </c>
      <c r="C37" s="8"/>
      <c r="D37" s="8"/>
      <c r="E37" s="8"/>
      <c r="F37" s="8"/>
      <c r="G37" s="4"/>
      <c r="H37" s="24"/>
    </row>
    <row r="38" spans="1:12" x14ac:dyDescent="0.25">
      <c r="A38" s="5" t="s">
        <v>39</v>
      </c>
      <c r="B38" s="7">
        <f>B35+B13</f>
        <v>17841145.368999999</v>
      </c>
      <c r="C38" s="4">
        <f>C34+C12</f>
        <v>2473649.8499999996</v>
      </c>
      <c r="D38" s="4">
        <f>D34+D12</f>
        <v>9694664.0490000006</v>
      </c>
      <c r="E38" s="4">
        <f>E34+E12</f>
        <v>2112585.7400000002</v>
      </c>
      <c r="F38" s="4">
        <f>F34+F12</f>
        <v>3560245.7299999995</v>
      </c>
    </row>
    <row r="39" spans="1:12" ht="5.25" customHeight="1" x14ac:dyDescent="0.25"/>
    <row r="40" spans="1:12" ht="30" x14ac:dyDescent="0.25">
      <c r="A40" s="5" t="s">
        <v>12</v>
      </c>
      <c r="B40" s="21">
        <f>E40+F40+D40+C40</f>
        <v>1812506.31</v>
      </c>
      <c r="C40" s="22">
        <v>1066511.54</v>
      </c>
      <c r="D40" s="22">
        <v>0</v>
      </c>
      <c r="E40" s="23">
        <v>0</v>
      </c>
      <c r="F40" s="23">
        <v>745994.77</v>
      </c>
      <c r="G40" s="15"/>
    </row>
    <row r="41" spans="1:12" x14ac:dyDescent="0.25">
      <c r="B41" s="6"/>
    </row>
  </sheetData>
  <sortState ref="A22:M37">
    <sortCondition ref="M22:M37"/>
  </sortState>
  <mergeCells count="16">
    <mergeCell ref="A1:G1"/>
    <mergeCell ref="A3:A4"/>
    <mergeCell ref="B3:B4"/>
    <mergeCell ref="C3:C4"/>
    <mergeCell ref="D3:D4"/>
    <mergeCell ref="E3:E4"/>
    <mergeCell ref="F16:F17"/>
    <mergeCell ref="G16:G17"/>
    <mergeCell ref="B2:G2"/>
    <mergeCell ref="A16:A17"/>
    <mergeCell ref="B16:B17"/>
    <mergeCell ref="C16:C17"/>
    <mergeCell ref="D16:D17"/>
    <mergeCell ref="E16:E17"/>
    <mergeCell ref="F3:F4"/>
    <mergeCell ref="G3:G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4o. TRIMESTRE</vt:lpstr>
      <vt:lpstr>'4o. TRIMESTRE'!Área_de_impresión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Jesus Fernando Garcia Perez</cp:lastModifiedBy>
  <cp:lastPrinted>2015-09-02T14:22:58Z</cp:lastPrinted>
  <dcterms:created xsi:type="dcterms:W3CDTF">2010-12-28T21:03:08Z</dcterms:created>
  <dcterms:modified xsi:type="dcterms:W3CDTF">2020-01-15T21:04:25Z</dcterms:modified>
</cp:coreProperties>
</file>