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285" windowWidth="10335" windowHeight="4635"/>
  </bookViews>
  <sheets>
    <sheet name="2º TRIMESTRE" sheetId="1" r:id="rId1"/>
  </sheets>
  <definedNames>
    <definedName name="_xlnm.Print_Area" localSheetId="0">'2º TRIMESTRE'!$A$1:$G$38</definedName>
  </definedNames>
  <calcPr calcId="144525"/>
</workbook>
</file>

<file path=xl/calcChain.xml><?xml version="1.0" encoding="utf-8"?>
<calcChain xmlns="http://schemas.openxmlformats.org/spreadsheetml/2006/main">
  <c r="C13" i="1" l="1"/>
  <c r="D13" i="1"/>
  <c r="E13" i="1"/>
  <c r="B13" i="1"/>
  <c r="F10" i="1" l="1"/>
  <c r="F13" i="1" s="1"/>
  <c r="F28" i="1"/>
  <c r="F30" i="1"/>
  <c r="C32" i="1" l="1"/>
  <c r="D32" i="1"/>
  <c r="E32" i="1"/>
  <c r="F32" i="1"/>
  <c r="B32" i="1"/>
  <c r="B14" i="1" l="1"/>
  <c r="C36" i="1" l="1"/>
  <c r="F36" i="1" l="1"/>
  <c r="B33" i="1" l="1"/>
  <c r="E36" i="1"/>
  <c r="D36" i="1" l="1"/>
  <c r="B36" i="1" l="1"/>
  <c r="B35" i="1" l="1"/>
  <c r="B38" i="1"/>
</calcChain>
</file>

<file path=xl/sharedStrings.xml><?xml version="1.0" encoding="utf-8"?>
<sst xmlns="http://schemas.openxmlformats.org/spreadsheetml/2006/main" count="61" uniqueCount="36">
  <si>
    <t>DESCRIPCION DE LOS TRABAJOS</t>
  </si>
  <si>
    <t>CONTRATO MAS CONVENIO</t>
  </si>
  <si>
    <t>2DO. TRIMESTRE</t>
  </si>
  <si>
    <t>1ER. TRIMESTRE</t>
  </si>
  <si>
    <t>3ER. TRIMESTRE</t>
  </si>
  <si>
    <t>4TO. TRIMESTRE</t>
  </si>
  <si>
    <t>STATUS</t>
  </si>
  <si>
    <t>CONTRATADO</t>
  </si>
  <si>
    <t>EJECUTADO</t>
  </si>
  <si>
    <t>OBRAS TERMINADAS</t>
  </si>
  <si>
    <t>OBRAS EN PROCESO</t>
  </si>
  <si>
    <t>PROCESO</t>
  </si>
  <si>
    <t>PAGOS POR TRIMESTRES POR FACTIBILIDADES Y/O DERECHOS DE INTERCONEXION</t>
  </si>
  <si>
    <t>TERMINADA</t>
  </si>
  <si>
    <t>REPOSICIÓN DE LINEA DE DRENAJE 600 ML DE TUBERIA DE 8”Ø, 150 ML DE TUBERIA DE 10”Ø, 150 ML DE TUBERIA DE 12”Ø, 100 ML DE TUEBRIA DE 16”Ø Y 140 DESCARGAS EN ZONA URBANA DE LA CIUDADES DE MONCLOVA Y FRONTERA, COAHUILA DE ZARAGOZA</t>
  </si>
  <si>
    <t>REPOSICIÓN  DE SUBCOLECTOR CON TUBERÍA DE PVC ALCANTARILLADO DE 16”Ø (DIECISEIS PULGADAS DE DIAMETRO), Y 4 (CUATRO) DESCARGAS DOMICILIARIAS EN AVENIDA CONSTITUCIÓN ENTRE ALLENDE Y DE LA FUENTE EN LA ZONA CENTRO, DE LA CIUDAD DE MONCLOVA, COAHUILA DE ZARAGOZA</t>
  </si>
  <si>
    <t>CONSTRUCCION DE LINEA DE AGUA DEL TANQUE LA BARTOLA A LINEA EXISTENTE DE CALLE REPUBLICA DEL SALVADOR CON OAXACA EN COLONIA GUADALUPE</t>
  </si>
  <si>
    <t>INVERSION 2015</t>
  </si>
  <si>
    <t xml:space="preserve">DE ACUERDO AL ARTICULO 63 DE LA LEY DE AGUAS PARA LOS MUNICIPIO DEL ESTADO DE COAHUILA DE ZARAGOZA, SE PUBLICA LAS INVERSIONES QUE SE REALIZAN CON LOS INGRESOS POR DERECHOS DE FACTIBILIDADES Y/O INTERCONEXION EN EL EJERCICIO 2015 </t>
  </si>
  <si>
    <t>TOTAL EJECUTADO EN EL EJERCICIO 2015</t>
  </si>
  <si>
    <t>TOTAL CONTRATADO EN EL EJERCICIO 2015</t>
  </si>
  <si>
    <t>8,000.00 M2 SUMINISTRO E INSTALACIÓN DE CARPETA ASFALTICA CALIENTE, ELABORADA EN PLANTA DOSIFICADORA DE 5 CM. DE ESPESOR EN DIFERENTES PUNTOS DE LAS CIUDADES DE MONCLOVA Y FRONTERA, COHUILA DE ZARAGOZA</t>
  </si>
  <si>
    <t>CONSTRUCCION DE BANQUETAS EN VARIOS PUNTOS DE LA CIUDADES DE MONCLOVA Y FRONTERA, COAHUILA</t>
  </si>
  <si>
    <t>REPOSICION DE LINEA DE DRENAJE DE 325 (TRESCIENTOS VEINTICINCO) METROS LINEALES CON TUBERÍA 8" (OCHO PULGADAS DE DIAMETRO), 75 (SETENTA Y CINCO) METROS LINEALES DE TUBERÍA DE 10" Ø(DIEZ PULGADAS DE DIAMETRO), 75 (SETENTA Y CINCO) METROS LINEALES CON TUBERÍA DE 16" Ø (DIECISEIS PULGADAS DE DIAMETRO) Y 78 (SETENTA Y OCHO) DESCARGAS DOMICILIARIAS EN ZONA URBANA DE LAS CIUDADES DE MONCLOVA Y FRONTERA, COAHUILA DE ZARAGOZA.</t>
  </si>
  <si>
    <t>REPOSICION DE 114.50 (CIENTO CATORCE) METROS LINEALES DE LINEA DE AGUA CON TUBERIA DE PVC HIDRAULICA DE 4" (CUATRO PULGADAS DE DIAMETRO), Y 7 (SIETE) TOMAS DOMICILIARIAS EN CALLE LIBERTAD ENTRE MUZQUIZ Y LA PAZ EN LA ZONA CENTRO DE LA CIUDAD DE FRONTERA, COAHUILA DE ZARAGOZA.</t>
  </si>
  <si>
    <t>REPOSICIÓN DE 534.00 (QUINIENTOS TREINTA Y CUATRO) METROS LINEALES DE LINEA DE AGUA CON TUBERÍA DE PVC HIDRÁULICA  DE 4”Ø (CUATRO PULGADAS DE DIAMETRO) CALLE CUAUHTÉMOC ENTRE BOULEVARD JUAREZ Y ALDAMA EN LA COLONIA EL PUEBLO, DE LA CIUDAD DE MONCLOVA COAHUILA DE ZARAGOZA</t>
  </si>
  <si>
    <t>REPOSICIÓN DE 478.00 (CUATROCIENTOS SETENTA Y OCHO) METROS LINEALES DE LINEA DE AGUA CON TUBERÍA DE PVC HIDRÁULICA  DE 4”Ø (CUATRO PULGADAS DE DIAMETRO) Y 19 (DIECINUEVE) TOMAS DOMICILIARIAS EN BOULEVARD FRANCISCO I. MADERO ENTRE MATAMOROS Y HONDURAS EN LA  ZONA CENTRO, COAHUILA DE ZARAGOZA</t>
  </si>
  <si>
    <t>REPOSICIÓN DE 490.00 (CUATROCIENTOS NOVENTA) METROS LINEALES DE LINEA DE AGUA CON TUBERÍA DE PVC HIDRÁULICA DE 4" Ø (CUATRO PULGADAS DE DIAMETRO) Y 12 (DOCE) TOMAS DOMICILIARIAS EN BOULEVARD FRANCISCO I. MADERO ENTRE GUATEMALA Y SAN MIGUEL EN LA COLONIA CHAPULTEPEC DE LA CIUDAD DE MONCLOVA COAHUILA DE ZARAGOZA.</t>
  </si>
  <si>
    <t>REPOSICIÓN DE 115.20 (CIENTO QUINCE PUNTO VEINTE) METROS LINEALES DE ATARJEA Y 10 (DIEZ) DESCARGAS. EN EL BLVD. FCO. I. MADERO DE LA ZONA CENTRO DE MONCLOVA COAHUILA DE ZARAGOZA.</t>
  </si>
  <si>
    <t>REPOSICIÓN DE 285.50 (DOSCIENTOS OCHENTA Y CINCO PUNTO CINCUENTA) METROS LINEALES DE ATARJEA Y 14 (CATORCE) DESCARGAS EN BLVD. FCO. I. MADERO ENTRE CALLE BRAVO Y CALLE HONDURAS EN LA ZONA CENTRO DE MONCLOVA COAHUILA DE ZARAGOZA</t>
  </si>
  <si>
    <t>REPOSICION DE 194.00 (CIENTO NOVENTA Y CUATRO) METROS LINEALES DE SUBCOLECTOR CON TUBERÍA PVC ALCANTARILLADO DE 14" (CATORCE PULGADAS) DE DIAMETRO SERIE-20, 299.80 (DOSCIENTOS NOVENTA Y NUEVE PUNTO OCHENTA) METROS LINEALES DE ATARJEA CON TUBERÍA PVC ALCANTARILLADO DE 8" (OCHO PULGADAS) DE DIAMETRO CON TUBERÍA PVC ALCANTARILLADO SERIE-20 Y 4 (CUATRO) DESCARGAS EN BLVD. FRANCISCO I. MADERO ENTRE BLVD. HAROLD R. PAPE Y CALLE CARACAS DE LA COLONIA GUADALUPE DE MONCLOVA COAHUILA DE ZARAGOZA.</t>
  </si>
  <si>
    <t>REHABILITACION DE INSTALACIONES DE LABORATORIO DE SIMAS UBICADO EN LA COLONIA PRADERAS SUR</t>
  </si>
  <si>
    <t>REHABILITACIÓN DE POZOS POTRERO, CIENEGUILLAS, 5B, Y 8 DE EJIDO POZUELOS, UBICADOS EN LAS CIUDADES MONCLOVA Y FRONTERA, COAHUILA DE ZARAGOZA</t>
  </si>
  <si>
    <t>REPOSICION DE 543.56 (QUINIENTOS CUARENTA Y SEIS PUNTO CINCUENTA Y SEIS) METROS LINEALES DE ATARJEA CON TUBERIA DE PVC ALCANTARILLADO DE 8" PULGADAS (COHO PULGADAS DE DIAMETRO), Y 95 (NOVENTA Y CINCO) DESCARGAS DOMICILIARIAS EN CALLE CUAUHTEMOC ENTRE BLVD. JUAREZ Y ALDAMA EN LA COLONIA EL PUEBLO DE LA CIUDAD DE MONCLOVA, COAHUILA.</t>
  </si>
  <si>
    <t>OPTIMIZACIÓN DE DISTRIBUCIÓN EN LA COLONIA GUADALUPE MEDIANTE UNA REPOSICIÓN DE RED DE AGUA POTABLE Y TOMAS DOMICILIARIAS EN COLONIA GUADALUPE DE MONCLOVA, COAHUILA DE ZARAGOZA</t>
  </si>
  <si>
    <t>CONSTRUCCIÓN DE CASETA DE CONTROL DEL REBOMBEO GUADALUPE UBICADA EN LA COLINIA GUADALUPE, DE LA CIUDAD DE MONCLOVA, COAHUILA DE ZARAGOZA.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</si>
</sst>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quot;$&quot;* #,##0.00_);_(&quot;$&quot;* \(#,##0.00\);_(&quot;$&quot;* &quot;-&quot;??_);_(@_)"/>
    <numFmt numFmtId="165" formatCode="_ [$$-2C0A]\ * #,##0.00_ ;_ [$$-2C0A]\ * \-#,##0.00_ ;_ [$$-2C0A]\ * &quot;-&quot;??_ ;_ @_ "/>
  </numFmts>
  <fonts count="8" x14ac:knownFonts="1">
    <font>
      <sz val="11"/>
      <color theme="1"/>
      <name val="Calibri"/>
      <family val="2"/>
      <scheme val="minor"/>
    </font>
    <font>
      <b/>
      <sz val="11"/>
      <color theme="1"/>
      <name val="Calibri"/>
      <family val="2"/>
      <scheme val="minor"/>
    </font>
    <font>
      <sz val="10"/>
      <name val="Arial"/>
      <family val="2"/>
    </font>
    <font>
      <sz val="9"/>
      <name val="Arial"/>
      <family val="2"/>
    </font>
    <font>
      <b/>
      <sz val="9"/>
      <name val="Arial"/>
      <family val="2"/>
    </font>
    <font>
      <b/>
      <sz val="16"/>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15"/>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2" fillId="0" borderId="0"/>
    <xf numFmtId="0" fontId="2" fillId="0" borderId="0"/>
    <xf numFmtId="164" fontId="2" fillId="0" borderId="0" applyFont="0" applyFill="0" applyBorder="0" applyAlignment="0" applyProtection="0"/>
    <xf numFmtId="44" fontId="6" fillId="0" borderId="0" applyFont="0" applyFill="0" applyBorder="0" applyAlignment="0" applyProtection="0"/>
  </cellStyleXfs>
  <cellXfs count="30">
    <xf numFmtId="0" fontId="0" fillId="0" borderId="0" xfId="0"/>
    <xf numFmtId="0" fontId="3" fillId="0" borderId="0" xfId="1" applyFont="1" applyFill="1" applyBorder="1" applyAlignment="1">
      <alignment horizontal="justify" vertical="center" wrapText="1"/>
    </xf>
    <xf numFmtId="0" fontId="3" fillId="0" borderId="0" xfId="2" applyFont="1" applyFill="1" applyBorder="1" applyAlignment="1">
      <alignment vertical="center" wrapText="1"/>
    </xf>
    <xf numFmtId="165" fontId="4" fillId="2" borderId="1" xfId="3" applyNumberFormat="1" applyFont="1" applyFill="1" applyBorder="1" applyAlignment="1">
      <alignment horizontal="center" vertical="center"/>
    </xf>
    <xf numFmtId="165" fontId="1" fillId="0" borderId="0" xfId="0" applyNumberFormat="1" applyFont="1"/>
    <xf numFmtId="165" fontId="0" fillId="0" borderId="0" xfId="0" applyNumberFormat="1"/>
    <xf numFmtId="165" fontId="0" fillId="0" borderId="0" xfId="0" applyNumberFormat="1" applyFont="1"/>
    <xf numFmtId="0" fontId="0" fillId="0" borderId="0" xfId="0" applyFont="1"/>
    <xf numFmtId="165" fontId="3" fillId="2" borderId="1" xfId="3" applyNumberFormat="1" applyFont="1" applyFill="1" applyBorder="1" applyAlignment="1">
      <alignment vertical="center"/>
    </xf>
    <xf numFmtId="0" fontId="1" fillId="0" borderId="0" xfId="0" applyFont="1" applyAlignment="1">
      <alignment vertical="justify"/>
    </xf>
    <xf numFmtId="44" fontId="0" fillId="0" borderId="0" xfId="0" applyNumberFormat="1"/>
    <xf numFmtId="44" fontId="1" fillId="0" borderId="0" xfId="0" applyNumberFormat="1" applyFont="1"/>
    <xf numFmtId="44" fontId="1" fillId="0" borderId="0" xfId="4" applyFont="1"/>
    <xf numFmtId="44" fontId="6" fillId="0" borderId="0" xfId="4" applyFont="1"/>
    <xf numFmtId="0" fontId="1" fillId="0" borderId="0" xfId="0" applyFont="1"/>
    <xf numFmtId="0" fontId="4" fillId="2" borderId="0" xfId="1" applyNumberFormat="1" applyFont="1" applyFill="1" applyBorder="1" applyAlignment="1">
      <alignment horizontal="right" vertical="top" wrapText="1"/>
    </xf>
    <xf numFmtId="165" fontId="4" fillId="2" borderId="1" xfId="3" applyNumberFormat="1" applyFont="1" applyFill="1" applyBorder="1" applyAlignment="1">
      <alignment vertical="center"/>
    </xf>
    <xf numFmtId="0" fontId="3" fillId="0" borderId="1" xfId="0" applyNumberFormat="1" applyFont="1" applyFill="1" applyBorder="1" applyAlignment="1">
      <alignment horizontal="justify" vertical="top" wrapText="1"/>
    </xf>
    <xf numFmtId="0" fontId="3" fillId="0" borderId="1" xfId="1" applyFont="1" applyFill="1" applyBorder="1" applyAlignment="1">
      <alignment horizontal="justify" vertical="center" wrapText="1"/>
    </xf>
    <xf numFmtId="0" fontId="3" fillId="0" borderId="1" xfId="2" applyFont="1" applyFill="1" applyBorder="1" applyAlignment="1">
      <alignment vertical="center" wrapText="1"/>
    </xf>
    <xf numFmtId="165" fontId="4" fillId="0" borderId="1" xfId="3" applyNumberFormat="1" applyFont="1" applyFill="1" applyBorder="1" applyAlignment="1">
      <alignment vertical="center"/>
    </xf>
    <xf numFmtId="165" fontId="3" fillId="0" borderId="1" xfId="3" applyNumberFormat="1" applyFont="1" applyFill="1" applyBorder="1" applyAlignment="1">
      <alignment vertical="center"/>
    </xf>
    <xf numFmtId="165" fontId="4" fillId="0" borderId="1" xfId="3" applyNumberFormat="1" applyFont="1" applyFill="1" applyBorder="1" applyAlignment="1">
      <alignment horizontal="center" vertical="center"/>
    </xf>
    <xf numFmtId="0" fontId="0" fillId="0" borderId="0" xfId="0" applyFill="1"/>
    <xf numFmtId="44" fontId="3" fillId="0" borderId="1" xfId="4" applyNumberFormat="1" applyFont="1" applyFill="1" applyBorder="1" applyAlignment="1">
      <alignment horizontal="right" vertical="center"/>
    </xf>
    <xf numFmtId="0" fontId="7" fillId="0" borderId="0" xfId="0" applyFont="1" applyAlignment="1">
      <alignment horizontal="center" vertical="justify"/>
    </xf>
    <xf numFmtId="0" fontId="5" fillId="0" borderId="0" xfId="0" applyFont="1" applyAlignment="1">
      <alignment horizontal="center" vertical="justify"/>
    </xf>
    <xf numFmtId="0" fontId="4" fillId="3" borderId="1" xfId="1" applyFont="1" applyFill="1" applyBorder="1" applyAlignment="1">
      <alignment horizontal="center" vertical="center" wrapText="1"/>
    </xf>
    <xf numFmtId="0" fontId="4" fillId="3" borderId="1" xfId="2" applyFont="1" applyFill="1" applyBorder="1" applyAlignment="1">
      <alignment horizontal="center" vertical="center" wrapText="1"/>
    </xf>
    <xf numFmtId="0" fontId="1" fillId="0" borderId="2" xfId="0" applyFont="1" applyBorder="1" applyAlignment="1">
      <alignment horizontal="center"/>
    </xf>
  </cellXfs>
  <cellStyles count="5">
    <cellStyle name="Moneda" xfId="4" builtinId="4"/>
    <cellStyle name="Moneda 3" xfId="3"/>
    <cellStyle name="Normal" xfId="0" builtinId="0"/>
    <cellStyle name="Normal 2" xfId="1"/>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topLeftCell="A28" workbookViewId="0">
      <selection activeCell="K11" sqref="K11"/>
    </sheetView>
  </sheetViews>
  <sheetFormatPr baseColWidth="10" defaultRowHeight="15" x14ac:dyDescent="0.25"/>
  <cols>
    <col min="1" max="1" width="44" customWidth="1"/>
    <col min="2" max="2" width="16.28515625" customWidth="1"/>
    <col min="3" max="3" width="14.5703125" customWidth="1"/>
    <col min="4" max="5" width="14.28515625" customWidth="1"/>
    <col min="6" max="6" width="14.7109375" customWidth="1"/>
    <col min="7" max="7" width="15.42578125" customWidth="1"/>
  </cols>
  <sheetData>
    <row r="1" spans="1:8" ht="33" customHeight="1" x14ac:dyDescent="0.25">
      <c r="A1" s="25" t="s">
        <v>18</v>
      </c>
      <c r="B1" s="26"/>
      <c r="C1" s="26"/>
      <c r="D1" s="26"/>
      <c r="E1" s="26"/>
      <c r="F1" s="26"/>
      <c r="G1" s="26"/>
    </row>
    <row r="2" spans="1:8" x14ac:dyDescent="0.25">
      <c r="A2" s="14" t="s">
        <v>9</v>
      </c>
      <c r="B2" s="29" t="s">
        <v>17</v>
      </c>
      <c r="C2" s="29"/>
      <c r="D2" s="29"/>
      <c r="E2" s="29"/>
      <c r="F2" s="29"/>
      <c r="G2" s="29"/>
    </row>
    <row r="3" spans="1:8" ht="15" customHeight="1" x14ac:dyDescent="0.25">
      <c r="A3" s="27" t="s">
        <v>0</v>
      </c>
      <c r="B3" s="28" t="s">
        <v>1</v>
      </c>
      <c r="C3" s="28" t="s">
        <v>3</v>
      </c>
      <c r="D3" s="28" t="s">
        <v>2</v>
      </c>
      <c r="E3" s="28" t="s">
        <v>4</v>
      </c>
      <c r="F3" s="28" t="s">
        <v>5</v>
      </c>
      <c r="G3" s="28" t="s">
        <v>6</v>
      </c>
    </row>
    <row r="4" spans="1:8" x14ac:dyDescent="0.25">
      <c r="A4" s="27"/>
      <c r="B4" s="28"/>
      <c r="C4" s="28"/>
      <c r="D4" s="28"/>
      <c r="E4" s="28"/>
      <c r="F4" s="28"/>
      <c r="G4" s="28"/>
    </row>
    <row r="5" spans="1:8" ht="8.25" customHeight="1" x14ac:dyDescent="0.25">
      <c r="A5" s="1"/>
      <c r="B5" s="2"/>
      <c r="C5" s="2"/>
      <c r="D5" s="2"/>
      <c r="E5" s="2"/>
      <c r="F5" s="2"/>
      <c r="G5" s="2"/>
    </row>
    <row r="6" spans="1:8" ht="12.75" customHeight="1" x14ac:dyDescent="0.25">
      <c r="A6" s="18"/>
      <c r="B6" s="19"/>
      <c r="C6" s="19"/>
      <c r="D6" s="19"/>
      <c r="E6" s="19"/>
      <c r="F6" s="19"/>
      <c r="G6" s="19"/>
    </row>
    <row r="7" spans="1:8" ht="72" x14ac:dyDescent="0.25">
      <c r="A7" s="17" t="s">
        <v>14</v>
      </c>
      <c r="B7" s="16">
        <v>2127034.08</v>
      </c>
      <c r="C7" s="8"/>
      <c r="D7" s="8"/>
      <c r="E7" s="8">
        <v>974094.04</v>
      </c>
      <c r="F7" s="8"/>
      <c r="G7" s="3" t="s">
        <v>13</v>
      </c>
    </row>
    <row r="8" spans="1:8" ht="60" x14ac:dyDescent="0.25">
      <c r="A8" s="17" t="s">
        <v>28</v>
      </c>
      <c r="B8" s="16">
        <v>206258.89</v>
      </c>
      <c r="C8" s="8"/>
      <c r="D8" s="8"/>
      <c r="E8" s="8">
        <v>186143.86</v>
      </c>
      <c r="F8" s="8"/>
      <c r="G8" s="3" t="s">
        <v>13</v>
      </c>
    </row>
    <row r="9" spans="1:8" ht="84" x14ac:dyDescent="0.25">
      <c r="A9" s="17" t="s">
        <v>24</v>
      </c>
      <c r="B9" s="20">
        <v>56380.59</v>
      </c>
      <c r="C9" s="21"/>
      <c r="D9" s="21"/>
      <c r="E9" s="21">
        <v>44459.62</v>
      </c>
      <c r="F9" s="21"/>
      <c r="G9" s="22" t="s">
        <v>13</v>
      </c>
      <c r="H9" s="23"/>
    </row>
    <row r="10" spans="1:8" ht="96" x14ac:dyDescent="0.25">
      <c r="A10" s="17" t="s">
        <v>27</v>
      </c>
      <c r="B10" s="20">
        <v>387187.78</v>
      </c>
      <c r="C10" s="21"/>
      <c r="D10" s="21"/>
      <c r="E10" s="21">
        <v>263670.93</v>
      </c>
      <c r="F10" s="21">
        <f>64267.95+507.38</f>
        <v>64775.329999999994</v>
      </c>
      <c r="G10" s="22" t="s">
        <v>13</v>
      </c>
      <c r="H10" s="23"/>
    </row>
    <row r="11" spans="1:8" ht="36" x14ac:dyDescent="0.25">
      <c r="A11" s="17" t="s">
        <v>31</v>
      </c>
      <c r="B11" s="20">
        <v>556816.38</v>
      </c>
      <c r="C11" s="21"/>
      <c r="D11" s="21"/>
      <c r="E11" s="21">
        <v>167044.92000000001</v>
      </c>
      <c r="F11" s="21"/>
      <c r="G11" s="22" t="s">
        <v>13</v>
      </c>
    </row>
    <row r="12" spans="1:8" ht="48" x14ac:dyDescent="0.25">
      <c r="A12" s="17" t="s">
        <v>35</v>
      </c>
      <c r="B12" s="20">
        <v>157947.53951999999</v>
      </c>
      <c r="C12" s="21"/>
      <c r="D12" s="21"/>
      <c r="E12" s="21"/>
      <c r="F12" s="21"/>
      <c r="G12" s="22" t="s">
        <v>13</v>
      </c>
    </row>
    <row r="13" spans="1:8" ht="14.25" customHeight="1" x14ac:dyDescent="0.25">
      <c r="A13" s="15" t="s">
        <v>7</v>
      </c>
      <c r="B13" s="6">
        <f>SUM(B7:B10)</f>
        <v>2776861.34</v>
      </c>
      <c r="C13" s="6">
        <f t="shared" ref="C13:F13" si="0">SUM(C7:C10)</f>
        <v>0</v>
      </c>
      <c r="D13" s="6">
        <f t="shared" si="0"/>
        <v>0</v>
      </c>
      <c r="E13" s="6">
        <f t="shared" si="0"/>
        <v>1468368.45</v>
      </c>
      <c r="F13" s="6">
        <f t="shared" si="0"/>
        <v>64775.329999999994</v>
      </c>
    </row>
    <row r="14" spans="1:8" x14ac:dyDescent="0.25">
      <c r="A14" s="15" t="s">
        <v>8</v>
      </c>
      <c r="B14" s="6">
        <f>C13+D13+E13+F13</f>
        <v>1533143.78</v>
      </c>
      <c r="C14" s="7"/>
      <c r="D14" s="7"/>
      <c r="E14" s="7"/>
      <c r="F14" s="7"/>
    </row>
    <row r="15" spans="1:8" ht="7.5" customHeight="1" x14ac:dyDescent="0.25"/>
    <row r="16" spans="1:8" x14ac:dyDescent="0.25">
      <c r="A16" s="14" t="s">
        <v>10</v>
      </c>
    </row>
    <row r="17" spans="1:7" x14ac:dyDescent="0.25">
      <c r="A17" s="27" t="s">
        <v>0</v>
      </c>
      <c r="B17" s="28" t="s">
        <v>1</v>
      </c>
      <c r="C17" s="28" t="s">
        <v>3</v>
      </c>
      <c r="D17" s="28" t="s">
        <v>2</v>
      </c>
      <c r="E17" s="28" t="s">
        <v>4</v>
      </c>
      <c r="F17" s="28" t="s">
        <v>5</v>
      </c>
      <c r="G17" s="28" t="s">
        <v>6</v>
      </c>
    </row>
    <row r="18" spans="1:7" ht="15" customHeight="1" x14ac:dyDescent="0.25">
      <c r="A18" s="27"/>
      <c r="B18" s="28"/>
      <c r="C18" s="28"/>
      <c r="D18" s="28"/>
      <c r="E18" s="28"/>
      <c r="F18" s="28"/>
      <c r="G18" s="28"/>
    </row>
    <row r="19" spans="1:7" ht="6.75" customHeight="1" x14ac:dyDescent="0.25">
      <c r="A19" s="1"/>
      <c r="B19" s="2"/>
      <c r="C19" s="2"/>
      <c r="D19" s="2"/>
      <c r="E19" s="2"/>
      <c r="F19" s="2"/>
      <c r="G19" s="2"/>
    </row>
    <row r="20" spans="1:7" ht="48" x14ac:dyDescent="0.25">
      <c r="A20" s="17" t="s">
        <v>16</v>
      </c>
      <c r="B20" s="20">
        <v>619291.93999999994</v>
      </c>
      <c r="C20" s="21">
        <v>76347.14</v>
      </c>
      <c r="D20" s="21"/>
      <c r="E20" s="24">
        <v>76347.13</v>
      </c>
      <c r="F20" s="21"/>
      <c r="G20" s="22" t="s">
        <v>11</v>
      </c>
    </row>
    <row r="21" spans="1:7" ht="84" x14ac:dyDescent="0.25">
      <c r="A21" s="17" t="s">
        <v>15</v>
      </c>
      <c r="B21" s="20">
        <v>751382.66</v>
      </c>
      <c r="C21" s="21">
        <v>417695.94</v>
      </c>
      <c r="D21" s="21"/>
      <c r="E21" s="21"/>
      <c r="F21" s="21"/>
      <c r="G21" s="22" t="s">
        <v>11</v>
      </c>
    </row>
    <row r="22" spans="1:7" ht="60" x14ac:dyDescent="0.25">
      <c r="A22" s="17" t="s">
        <v>21</v>
      </c>
      <c r="B22" s="20">
        <v>1588457.6</v>
      </c>
      <c r="C22" s="21"/>
      <c r="D22" s="21"/>
      <c r="E22" s="21">
        <v>384412.63</v>
      </c>
      <c r="F22" s="21">
        <v>215353.55</v>
      </c>
      <c r="G22" s="22" t="s">
        <v>11</v>
      </c>
    </row>
    <row r="23" spans="1:7" ht="36" x14ac:dyDescent="0.25">
      <c r="A23" s="17" t="s">
        <v>22</v>
      </c>
      <c r="B23" s="20">
        <v>1122659.1399999999</v>
      </c>
      <c r="C23" s="21"/>
      <c r="D23" s="21"/>
      <c r="E23" s="21">
        <v>278825.65000000002</v>
      </c>
      <c r="F23" s="21">
        <v>93609.7</v>
      </c>
      <c r="G23" s="22" t="s">
        <v>11</v>
      </c>
    </row>
    <row r="24" spans="1:7" ht="132" x14ac:dyDescent="0.25">
      <c r="A24" s="17" t="s">
        <v>23</v>
      </c>
      <c r="B24" s="20">
        <v>1281112.57</v>
      </c>
      <c r="C24" s="21"/>
      <c r="D24" s="21"/>
      <c r="E24" s="21">
        <v>465749.57</v>
      </c>
      <c r="F24" s="21">
        <v>815463.02</v>
      </c>
      <c r="G24" s="22" t="s">
        <v>11</v>
      </c>
    </row>
    <row r="25" spans="1:7" ht="84" x14ac:dyDescent="0.25">
      <c r="A25" s="17" t="s">
        <v>25</v>
      </c>
      <c r="B25" s="20">
        <v>182548.3</v>
      </c>
      <c r="C25" s="21"/>
      <c r="D25" s="21"/>
      <c r="E25" s="21">
        <v>153939.20000000001</v>
      </c>
      <c r="F25" s="21"/>
      <c r="G25" s="22" t="s">
        <v>11</v>
      </c>
    </row>
    <row r="26" spans="1:7" ht="96" x14ac:dyDescent="0.25">
      <c r="A26" s="17" t="s">
        <v>26</v>
      </c>
      <c r="B26" s="20">
        <v>418636.27</v>
      </c>
      <c r="C26" s="21"/>
      <c r="D26" s="21"/>
      <c r="E26" s="21">
        <v>379905.52</v>
      </c>
      <c r="F26" s="21"/>
      <c r="G26" s="22" t="s">
        <v>11</v>
      </c>
    </row>
    <row r="27" spans="1:7" ht="72" x14ac:dyDescent="0.25">
      <c r="A27" s="17" t="s">
        <v>29</v>
      </c>
      <c r="B27" s="20">
        <v>397955.09</v>
      </c>
      <c r="C27" s="21"/>
      <c r="D27" s="21"/>
      <c r="E27" s="21">
        <v>211311.62</v>
      </c>
      <c r="F27" s="21">
        <v>157033.99</v>
      </c>
      <c r="G27" s="22" t="s">
        <v>11</v>
      </c>
    </row>
    <row r="28" spans="1:7" ht="156" x14ac:dyDescent="0.25">
      <c r="A28" s="17" t="s">
        <v>30</v>
      </c>
      <c r="B28" s="20">
        <v>914414.87</v>
      </c>
      <c r="C28" s="21"/>
      <c r="D28" s="21"/>
      <c r="E28" s="21">
        <v>496247.63</v>
      </c>
      <c r="F28" s="21">
        <f>102433.33+633.4</f>
        <v>103066.73</v>
      </c>
      <c r="G28" s="22" t="s">
        <v>11</v>
      </c>
    </row>
    <row r="29" spans="1:7" ht="48" x14ac:dyDescent="0.25">
      <c r="A29" s="17" t="s">
        <v>32</v>
      </c>
      <c r="B29" s="20">
        <v>1509785.24</v>
      </c>
      <c r="C29" s="21"/>
      <c r="D29" s="21"/>
      <c r="E29" s="21">
        <v>452935.57</v>
      </c>
      <c r="F29" s="21">
        <v>624835.07999999996</v>
      </c>
      <c r="G29" s="22" t="s">
        <v>11</v>
      </c>
    </row>
    <row r="30" spans="1:7" ht="108" x14ac:dyDescent="0.25">
      <c r="A30" s="17" t="s">
        <v>33</v>
      </c>
      <c r="B30" s="20">
        <v>804030.73</v>
      </c>
      <c r="C30" s="21"/>
      <c r="D30" s="21"/>
      <c r="E30" s="21">
        <v>339913.79000000004</v>
      </c>
      <c r="F30" s="21">
        <f>359163.54+55279.5</f>
        <v>414443.04</v>
      </c>
      <c r="G30" s="22" t="s">
        <v>11</v>
      </c>
    </row>
    <row r="31" spans="1:7" ht="60" x14ac:dyDescent="0.25">
      <c r="A31" s="17" t="s">
        <v>34</v>
      </c>
      <c r="B31" s="20">
        <v>4597710.43</v>
      </c>
      <c r="C31" s="21"/>
      <c r="D31" s="21"/>
      <c r="E31" s="21">
        <v>522154.12999999995</v>
      </c>
      <c r="F31" s="21">
        <v>2642522.54</v>
      </c>
      <c r="G31" s="22" t="s">
        <v>11</v>
      </c>
    </row>
    <row r="32" spans="1:7" ht="17.25" customHeight="1" x14ac:dyDescent="0.25">
      <c r="A32" s="14" t="s">
        <v>7</v>
      </c>
      <c r="B32" s="6">
        <f>SUM(B20:B31)</f>
        <v>14187984.84</v>
      </c>
      <c r="C32" s="6">
        <f>SUM(C20:C31)</f>
        <v>494043.08</v>
      </c>
      <c r="D32" s="6">
        <f>SUM(D20:D31)</f>
        <v>0</v>
      </c>
      <c r="E32" s="6">
        <f>SUM(E20:E31)</f>
        <v>3761742.4399999995</v>
      </c>
      <c r="F32" s="6">
        <f>SUM(F20:F31)</f>
        <v>5066327.6500000004</v>
      </c>
    </row>
    <row r="33" spans="1:7" x14ac:dyDescent="0.25">
      <c r="A33" s="9" t="s">
        <v>8</v>
      </c>
      <c r="B33" s="5">
        <f>C32+D32+E32+F32</f>
        <v>9322113.1699999999</v>
      </c>
      <c r="C33" s="12"/>
      <c r="D33" s="12"/>
      <c r="E33" s="12"/>
      <c r="F33" s="12"/>
      <c r="G33" s="5"/>
    </row>
    <row r="34" spans="1:7" ht="9.75" customHeight="1" x14ac:dyDescent="0.25">
      <c r="C34" s="12"/>
      <c r="D34" s="12"/>
      <c r="E34" s="12"/>
      <c r="F34" s="12"/>
      <c r="G34" s="5"/>
    </row>
    <row r="35" spans="1:7" x14ac:dyDescent="0.25">
      <c r="A35" s="9" t="s">
        <v>20</v>
      </c>
      <c r="B35" s="4">
        <f>B32+B13</f>
        <v>16964846.18</v>
      </c>
      <c r="C35" s="12"/>
      <c r="D35" s="12"/>
      <c r="E35" s="12"/>
      <c r="F35" s="12"/>
      <c r="G35" s="5"/>
    </row>
    <row r="36" spans="1:7" x14ac:dyDescent="0.25">
      <c r="A36" s="9" t="s">
        <v>19</v>
      </c>
      <c r="B36" s="11">
        <f>B33+B14</f>
        <v>10855256.949999999</v>
      </c>
      <c r="C36" s="5">
        <f>C32+C13</f>
        <v>494043.08</v>
      </c>
      <c r="D36" s="5">
        <f>D32+D13</f>
        <v>0</v>
      </c>
      <c r="E36" s="5">
        <f>E32+E13</f>
        <v>5230110.8899999997</v>
      </c>
      <c r="F36" s="5">
        <f>F32+F13</f>
        <v>5131102.9800000004</v>
      </c>
    </row>
    <row r="37" spans="1:7" ht="5.25" customHeight="1" x14ac:dyDescent="0.25"/>
    <row r="38" spans="1:7" ht="30" x14ac:dyDescent="0.25">
      <c r="A38" s="9" t="s">
        <v>12</v>
      </c>
      <c r="B38" s="11">
        <f>E38+F38+D38+C38</f>
        <v>2688689</v>
      </c>
      <c r="C38" s="13">
        <v>284008.84000000003</v>
      </c>
      <c r="D38" s="13">
        <v>454546.5</v>
      </c>
      <c r="E38" s="5">
        <v>355345.16</v>
      </c>
      <c r="F38" s="5">
        <v>1594788.5</v>
      </c>
    </row>
    <row r="39" spans="1:7" x14ac:dyDescent="0.25">
      <c r="B39" s="10"/>
    </row>
  </sheetData>
  <mergeCells count="16">
    <mergeCell ref="F17:F18"/>
    <mergeCell ref="G17:G18"/>
    <mergeCell ref="B2:G2"/>
    <mergeCell ref="A17:A18"/>
    <mergeCell ref="B17:B18"/>
    <mergeCell ref="C17:C18"/>
    <mergeCell ref="D17:D18"/>
    <mergeCell ref="E17:E18"/>
    <mergeCell ref="F3:F4"/>
    <mergeCell ref="G3:G4"/>
    <mergeCell ref="A1:G1"/>
    <mergeCell ref="A3:A4"/>
    <mergeCell ref="B3:B4"/>
    <mergeCell ref="C3:C4"/>
    <mergeCell ref="D3:D4"/>
    <mergeCell ref="E3:E4"/>
  </mergeCells>
  <pageMargins left="0.6692913385826772" right="0.15748031496062992" top="0.11811023622047245" bottom="0.11811023622047245"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2º TRIMESTRE</vt:lpstr>
      <vt:lpstr>'2º TRIMESTRE'!Área_de_impresión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Jesus Fernando Garcia Perez</cp:lastModifiedBy>
  <cp:lastPrinted>2015-09-02T14:22:58Z</cp:lastPrinted>
  <dcterms:created xsi:type="dcterms:W3CDTF">2010-12-28T21:03:08Z</dcterms:created>
  <dcterms:modified xsi:type="dcterms:W3CDTF">2016-03-11T19:26:42Z</dcterms:modified>
</cp:coreProperties>
</file>